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600" windowHeight="10800"/>
  </bookViews>
  <sheets>
    <sheet name="分班情况" sheetId="1" r:id="rId1"/>
    <sheet name="新城校区课程表" sheetId="2" r:id="rId2"/>
    <sheet name="金川校区课程表" sheetId="3" r:id="rId3"/>
  </sheets>
  <definedNames>
    <definedName name="_xlnm.Print_Area" localSheetId="0">分班情况!$A$1:$G$54</definedName>
    <definedName name="_xlnm.Print_Area" localSheetId="2">金川校区课程表!$A$1:$F$16</definedName>
    <definedName name="_xlnm.Print_Area" localSheetId="1">新城校区课程表!$A$1:$U$16</definedName>
  </definedNames>
  <calcPr calcId="125725"/>
</workbook>
</file>

<file path=xl/calcChain.xml><?xml version="1.0" encoding="utf-8"?>
<calcChain xmlns="http://schemas.openxmlformats.org/spreadsheetml/2006/main">
  <c r="B53" i="1"/>
  <c r="B51"/>
  <c r="B48"/>
  <c r="B46"/>
  <c r="B44"/>
  <c r="B42"/>
  <c r="B37"/>
  <c r="B35"/>
  <c r="B33"/>
  <c r="B31"/>
  <c r="B28"/>
  <c r="B23"/>
  <c r="B20"/>
  <c r="B18"/>
  <c r="B13"/>
  <c r="B10"/>
  <c r="B8"/>
  <c r="B6"/>
  <c r="B14" l="1"/>
  <c r="B38"/>
  <c r="B24"/>
  <c r="B54"/>
</calcChain>
</file>

<file path=xl/sharedStrings.xml><?xml version="1.0" encoding="utf-8"?>
<sst xmlns="http://schemas.openxmlformats.org/spreadsheetml/2006/main" count="239" uniqueCount="88">
  <si>
    <r>
      <rPr>
        <b/>
        <sz val="11"/>
        <color theme="1"/>
        <rFont val="宋体"/>
        <charset val="134"/>
      </rPr>
      <t>2019级全日制</t>
    </r>
    <r>
      <rPr>
        <b/>
        <sz val="11"/>
        <color rgb="FFFF0000"/>
        <rFont val="宋体"/>
        <charset val="134"/>
      </rPr>
      <t>专业学位</t>
    </r>
    <r>
      <rPr>
        <b/>
        <sz val="11"/>
        <color theme="1"/>
        <rFont val="宋体"/>
        <charset val="134"/>
      </rPr>
      <t>研究生《信息检索》分班情况</t>
    </r>
  </si>
  <si>
    <t>校区</t>
  </si>
  <si>
    <t>一班</t>
  </si>
  <si>
    <t>班级人数</t>
  </si>
  <si>
    <t>建筑学院</t>
  </si>
  <si>
    <t>土木学院</t>
  </si>
  <si>
    <t>新城</t>
  </si>
  <si>
    <t>二班</t>
  </si>
  <si>
    <t>化工学院</t>
  </si>
  <si>
    <t>机械学院</t>
  </si>
  <si>
    <t>三班</t>
  </si>
  <si>
    <t>材料学院</t>
  </si>
  <si>
    <t>能动学院</t>
  </si>
  <si>
    <t>经管学院</t>
  </si>
  <si>
    <t>四班</t>
  </si>
  <si>
    <t>信息学院</t>
  </si>
  <si>
    <t>轻纺学院</t>
  </si>
  <si>
    <t>电力学院</t>
  </si>
  <si>
    <t>数据科学与应用学院</t>
  </si>
  <si>
    <t>金川</t>
  </si>
  <si>
    <r>
      <rPr>
        <b/>
        <sz val="11"/>
        <color theme="1"/>
        <rFont val="宋体"/>
        <charset val="134"/>
      </rPr>
      <t>2019级全日制</t>
    </r>
    <r>
      <rPr>
        <b/>
        <sz val="11"/>
        <color rgb="FFFF0000"/>
        <rFont val="宋体"/>
        <charset val="134"/>
      </rPr>
      <t>专业学位</t>
    </r>
    <r>
      <rPr>
        <b/>
        <sz val="11"/>
        <color theme="1"/>
        <rFont val="宋体"/>
        <charset val="134"/>
      </rPr>
      <t>研究生《知识产权》分班情况</t>
    </r>
  </si>
  <si>
    <r>
      <rPr>
        <b/>
        <sz val="11"/>
        <rFont val="宋体"/>
        <charset val="134"/>
      </rPr>
      <t>2019级全日制</t>
    </r>
    <r>
      <rPr>
        <b/>
        <sz val="11"/>
        <color rgb="FFFF0000"/>
        <rFont val="宋体"/>
        <charset val="134"/>
      </rPr>
      <t>学术学位</t>
    </r>
    <r>
      <rPr>
        <b/>
        <sz val="11"/>
        <rFont val="宋体"/>
        <charset val="134"/>
      </rPr>
      <t>研究生《英语II》分班情况</t>
    </r>
  </si>
  <si>
    <t>一班
学术</t>
  </si>
  <si>
    <t>人文</t>
  </si>
  <si>
    <t>轻纺3+矿业2</t>
  </si>
  <si>
    <t>四班
学术</t>
  </si>
  <si>
    <t>理学院</t>
  </si>
  <si>
    <t>马克思学院</t>
  </si>
  <si>
    <t>五班
学术</t>
  </si>
  <si>
    <t>航空学院</t>
  </si>
  <si>
    <t>六班
学术</t>
  </si>
  <si>
    <t>七班
学术</t>
  </si>
  <si>
    <r>
      <rPr>
        <b/>
        <sz val="11"/>
        <rFont val="宋体"/>
        <charset val="134"/>
      </rPr>
      <t>2019级</t>
    </r>
    <r>
      <rPr>
        <b/>
        <sz val="11"/>
        <color rgb="FFFF0000"/>
        <rFont val="宋体"/>
        <charset val="134"/>
      </rPr>
      <t>全日制</t>
    </r>
    <r>
      <rPr>
        <b/>
        <sz val="11"/>
        <rFont val="宋体"/>
        <charset val="134"/>
      </rPr>
      <t>研究生《中国特色社会主义》分班情况（</t>
    </r>
    <r>
      <rPr>
        <b/>
        <sz val="11"/>
        <color rgb="FFFF0000"/>
        <rFont val="宋体"/>
        <charset val="134"/>
      </rPr>
      <t>专业、学术混合</t>
    </r>
    <r>
      <rPr>
        <b/>
        <sz val="11"/>
        <rFont val="宋体"/>
        <charset val="134"/>
      </rPr>
      <t>）</t>
    </r>
  </si>
  <si>
    <t>五班</t>
  </si>
  <si>
    <t>人文学院</t>
  </si>
  <si>
    <t>矿业</t>
  </si>
  <si>
    <t>六班</t>
  </si>
  <si>
    <t>外语学院</t>
  </si>
  <si>
    <t>时间</t>
  </si>
  <si>
    <t>星期一</t>
  </si>
  <si>
    <t>星期二</t>
  </si>
  <si>
    <t>星期三</t>
  </si>
  <si>
    <t>星期四</t>
  </si>
  <si>
    <t>星期五</t>
  </si>
  <si>
    <t>1-2节</t>
  </si>
  <si>
    <t>知识产权</t>
  </si>
  <si>
    <t>英语II
读写译</t>
  </si>
  <si>
    <t>信息检索</t>
  </si>
  <si>
    <t>中国特色社会主义理论与实践</t>
  </si>
  <si>
    <r>
      <rPr>
        <b/>
        <sz val="10"/>
        <rFont val="Times New Roman"/>
        <family val="1"/>
      </rPr>
      <t>15-18</t>
    </r>
    <r>
      <rPr>
        <b/>
        <sz val="10"/>
        <rFont val="宋体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charset val="134"/>
      </rPr>
      <t>吴凡文</t>
    </r>
  </si>
  <si>
    <r>
      <rPr>
        <b/>
        <sz val="10"/>
        <rFont val="Times New Roman"/>
        <family val="1"/>
      </rPr>
      <t>1-18</t>
    </r>
    <r>
      <rPr>
        <b/>
        <sz val="10"/>
        <rFont val="宋体"/>
        <charset val="134"/>
      </rPr>
      <t>周
李梅</t>
    </r>
  </si>
  <si>
    <r>
      <rPr>
        <b/>
        <sz val="10"/>
        <rFont val="Times New Roman"/>
        <family val="1"/>
      </rPr>
      <t>2-10</t>
    </r>
    <r>
      <rPr>
        <b/>
        <sz val="10"/>
        <rFont val="宋体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charset val="134"/>
      </rPr>
      <t>张睿蕾</t>
    </r>
  </si>
  <si>
    <t>2班
科210</t>
  </si>
  <si>
    <t>1班
科210</t>
  </si>
  <si>
    <t>1班            图书馆文献检索教室（丙楼201）</t>
  </si>
  <si>
    <t>2班          图书馆文献检索教室（丙楼201）</t>
  </si>
  <si>
    <t>3-4节</t>
  </si>
  <si>
    <t>午              休</t>
  </si>
  <si>
    <t>5-6节</t>
  </si>
  <si>
    <t>英语II
听说</t>
  </si>
  <si>
    <r>
      <rPr>
        <b/>
        <sz val="10"/>
        <rFont val="Times New Roman"/>
        <family val="1"/>
      </rPr>
      <t>1-18</t>
    </r>
    <r>
      <rPr>
        <b/>
        <sz val="10"/>
        <rFont val="宋体"/>
        <charset val="134"/>
      </rPr>
      <t>周
包奕茹</t>
    </r>
  </si>
  <si>
    <r>
      <rPr>
        <b/>
        <sz val="10"/>
        <rFont val="Times New Roman"/>
        <family val="1"/>
      </rPr>
      <t>2-10</t>
    </r>
    <r>
      <rPr>
        <b/>
        <sz val="10"/>
        <rFont val="宋体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charset val="134"/>
      </rPr>
      <t>包红梅</t>
    </r>
  </si>
  <si>
    <r>
      <rPr>
        <b/>
        <sz val="10"/>
        <rFont val="Times New Roman"/>
        <family val="1"/>
      </rPr>
      <t>2-10</t>
    </r>
    <r>
      <rPr>
        <b/>
        <sz val="10"/>
        <rFont val="宋体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charset val="134"/>
      </rPr>
      <t>王大为</t>
    </r>
  </si>
  <si>
    <t>4班
科210</t>
  </si>
  <si>
    <t>3班
科210</t>
  </si>
  <si>
    <t>3班          图书馆文献检索教室（丙楼201）</t>
  </si>
  <si>
    <t>7-8节</t>
  </si>
  <si>
    <t>1-18周
包奕茹</t>
  </si>
  <si>
    <r>
      <rPr>
        <b/>
        <sz val="20"/>
        <color indexed="10"/>
        <rFont val="华文中宋"/>
        <charset val="134"/>
      </rPr>
      <t>金川校区</t>
    </r>
    <r>
      <rPr>
        <b/>
        <sz val="18"/>
        <rFont val="华文中宋"/>
        <charset val="134"/>
      </rPr>
      <t xml:space="preserve">  2019级</t>
    </r>
    <r>
      <rPr>
        <b/>
        <sz val="18"/>
        <color rgb="FFFF0000"/>
        <rFont val="华文中宋"/>
        <charset val="134"/>
      </rPr>
      <t>全日制</t>
    </r>
    <r>
      <rPr>
        <b/>
        <sz val="18"/>
        <rFont val="华文中宋"/>
        <charset val="134"/>
      </rPr>
      <t>硕士研究生2019/2020学年第二学期 公共学位课程表</t>
    </r>
  </si>
  <si>
    <t>4班                    图书馆文献检索教室（四楼）</t>
  </si>
  <si>
    <t>3班</t>
  </si>
  <si>
    <t>1班</t>
  </si>
  <si>
    <t>中国特色社会主义             理论与实践</t>
  </si>
  <si>
    <t>中国特色社会主义        理论与实践</t>
  </si>
  <si>
    <r>
      <rPr>
        <b/>
        <sz val="10"/>
        <rFont val="Times New Roman"/>
        <family val="1"/>
      </rPr>
      <t>2-10</t>
    </r>
    <r>
      <rPr>
        <b/>
        <sz val="10"/>
        <rFont val="宋体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charset val="134"/>
      </rPr>
      <t>赵天禄</t>
    </r>
  </si>
  <si>
    <t>5班</t>
  </si>
  <si>
    <t>6班</t>
  </si>
  <si>
    <t>中国特色社会主义          理论与实践</t>
  </si>
  <si>
    <r>
      <rPr>
        <b/>
        <sz val="11"/>
        <rFont val="宋体"/>
        <charset val="134"/>
      </rPr>
      <t>注：金川校区所开课程除信息检索上课地点均在</t>
    </r>
    <r>
      <rPr>
        <b/>
        <u/>
        <sz val="16"/>
        <rFont val="宋体"/>
        <charset val="134"/>
      </rPr>
      <t>教A511</t>
    </r>
    <r>
      <rPr>
        <b/>
        <sz val="11"/>
        <rFont val="宋体"/>
        <charset val="134"/>
      </rPr>
      <t>教室。专业课程时间、地点由各学院安排。</t>
    </r>
  </si>
  <si>
    <t>5班
科212</t>
    <phoneticPr fontId="20" type="noConversion"/>
  </si>
  <si>
    <t>7班
科212</t>
    <phoneticPr fontId="20" type="noConversion"/>
  </si>
  <si>
    <t>4班
科212</t>
    <phoneticPr fontId="20" type="noConversion"/>
  </si>
  <si>
    <t>6班
科212</t>
    <phoneticPr fontId="20" type="noConversion"/>
  </si>
  <si>
    <t>14-18周      张玉慧</t>
    <phoneticPr fontId="20" type="noConversion"/>
  </si>
  <si>
    <t>14-18周                张玉慧</t>
    <phoneticPr fontId="20" type="noConversion"/>
  </si>
  <si>
    <r>
      <t>注:新城校区所开课程除信息检索上课地点均在</t>
    </r>
    <r>
      <rPr>
        <b/>
        <u/>
        <sz val="11"/>
        <rFont val="宋体"/>
        <family val="3"/>
        <charset val="134"/>
      </rPr>
      <t>科学楼</t>
    </r>
    <r>
      <rPr>
        <b/>
        <sz val="11"/>
        <rFont val="宋体"/>
        <family val="3"/>
        <charset val="134"/>
      </rPr>
      <t>。专业课程时间、地点由各学院安排。</t>
    </r>
  </si>
  <si>
    <r>
      <rPr>
        <b/>
        <sz val="16"/>
        <color indexed="10"/>
        <rFont val="华文中宋"/>
        <family val="3"/>
        <charset val="134"/>
      </rPr>
      <t>新城校区</t>
    </r>
    <r>
      <rPr>
        <b/>
        <sz val="16"/>
        <rFont val="华文中宋"/>
        <family val="3"/>
        <charset val="134"/>
      </rPr>
      <t xml:space="preserve">  2019级</t>
    </r>
    <r>
      <rPr>
        <b/>
        <sz val="16"/>
        <color rgb="FFFF0000"/>
        <rFont val="华文中宋"/>
        <family val="3"/>
        <charset val="134"/>
      </rPr>
      <t>全日制</t>
    </r>
    <r>
      <rPr>
        <b/>
        <sz val="16"/>
        <rFont val="华文中宋"/>
        <family val="3"/>
        <charset val="134"/>
      </rPr>
      <t>硕士研究生2019/2020学年第二学期 公共学位课程表</t>
    </r>
  </si>
  <si>
    <r>
      <t>全日制</t>
    </r>
    <r>
      <rPr>
        <b/>
        <sz val="14"/>
        <rFont val="宋体"/>
        <family val="3"/>
        <charset val="134"/>
      </rPr>
      <t>研究生</t>
    </r>
    <r>
      <rPr>
        <b/>
        <sz val="14"/>
        <color rgb="FFFF0000"/>
        <rFont val="宋体"/>
        <family val="3"/>
        <charset val="134"/>
      </rPr>
      <t>必修</t>
    </r>
    <r>
      <rPr>
        <b/>
        <sz val="14"/>
        <rFont val="宋体"/>
        <family val="3"/>
        <charset val="134"/>
      </rPr>
      <t>公共学位课程分班表.
学术学位和专业学位</t>
    </r>
    <r>
      <rPr>
        <b/>
        <sz val="14"/>
        <color rgb="FFFF0000"/>
        <rFont val="宋体"/>
        <family val="3"/>
        <charset val="134"/>
      </rPr>
      <t>除《中国特色社会主义理论与实践》合上外，其它课程分开上</t>
    </r>
    <r>
      <rPr>
        <b/>
        <sz val="14"/>
        <color rgb="FF008000"/>
        <rFont val="宋体"/>
        <family val="3"/>
        <charset val="134"/>
      </rPr>
      <t>学号</t>
    </r>
    <r>
      <rPr>
        <b/>
        <sz val="14"/>
        <color rgb="FFFF0000"/>
        <rFont val="宋体"/>
        <family val="3"/>
        <charset val="134"/>
      </rPr>
      <t>的第6位数字，1为学术型,8为专业型
(</t>
    </r>
    <r>
      <rPr>
        <b/>
        <sz val="14"/>
        <color rgb="FF008000"/>
        <rFont val="宋体"/>
        <family val="3"/>
        <charset val="134"/>
      </rPr>
      <t>表格中人数均为</t>
    </r>
    <r>
      <rPr>
        <b/>
        <sz val="14"/>
        <color rgb="FFFF0000"/>
        <rFont val="宋体"/>
        <family val="3"/>
        <charset val="134"/>
      </rPr>
      <t>预计</t>
    </r>
    <r>
      <rPr>
        <b/>
        <sz val="14"/>
        <color rgb="FF008000"/>
        <rFont val="宋体"/>
        <family val="3"/>
        <charset val="134"/>
      </rPr>
      <t>选课人数</t>
    </r>
    <r>
      <rPr>
        <b/>
        <sz val="14"/>
        <color rgb="FFFF0000"/>
        <rFont val="宋体"/>
        <family val="3"/>
        <charset val="134"/>
      </rPr>
      <t>)</t>
    </r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</si>
</sst>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18"/>
      <name val="华文中宋"/>
      <charset val="134"/>
    </font>
    <font>
      <b/>
      <sz val="10"/>
      <name val="华文细黑"/>
      <charset val="134"/>
    </font>
    <font>
      <b/>
      <sz val="12"/>
      <name val="华文细黑"/>
      <charset val="134"/>
    </font>
    <font>
      <b/>
      <sz val="10"/>
      <name val="Times New Roman"/>
      <family val="1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20"/>
      <color indexed="10"/>
      <name val="华文中宋"/>
      <charset val="134"/>
    </font>
    <font>
      <b/>
      <sz val="18"/>
      <color rgb="FFFF0000"/>
      <name val="华文中宋"/>
      <charset val="134"/>
    </font>
    <font>
      <b/>
      <u/>
      <sz val="16"/>
      <name val="宋体"/>
      <charset val="134"/>
    </font>
    <font>
      <b/>
      <sz val="11"/>
      <color rgb="FFFF0000"/>
      <name val="宋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  <font>
      <b/>
      <sz val="16"/>
      <name val="华文中宋"/>
      <family val="3"/>
      <charset val="134"/>
    </font>
    <font>
      <b/>
      <sz val="16"/>
      <color indexed="10"/>
      <name val="华文中宋"/>
      <family val="3"/>
      <charset val="134"/>
    </font>
    <font>
      <b/>
      <sz val="16"/>
      <color rgb="FFFF0000"/>
      <name val="华文中宋"/>
      <family val="3"/>
      <charset val="134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rgb="FF008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29">
    <xf numFmtId="0" fontId="0" fillId="0" borderId="0" xfId="0">
      <alignment vertical="center"/>
    </xf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2" fillId="4" borderId="19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5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 wrapText="1"/>
    </xf>
    <xf numFmtId="0" fontId="2" fillId="5" borderId="23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 wrapText="1"/>
    </xf>
    <xf numFmtId="0" fontId="6" fillId="6" borderId="21" xfId="1" applyFont="1" applyFill="1" applyBorder="1" applyAlignment="1">
      <alignment horizontal="center" vertical="center" wrapText="1"/>
    </xf>
    <xf numFmtId="0" fontId="2" fillId="6" borderId="21" xfId="1" applyFont="1" applyFill="1" applyBorder="1" applyAlignment="1">
      <alignment horizontal="center" vertical="center" wrapText="1"/>
    </xf>
    <xf numFmtId="0" fontId="2" fillId="6" borderId="23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center"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4" fillId="0" borderId="13" xfId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4" fillId="0" borderId="23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>
      <alignment vertical="center" wrapText="1"/>
    </xf>
    <xf numFmtId="0" fontId="9" fillId="7" borderId="0" xfId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6" fillId="7" borderId="0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 textRotation="255"/>
    </xf>
    <xf numFmtId="0" fontId="13" fillId="0" borderId="34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textRotation="255"/>
    </xf>
    <xf numFmtId="0" fontId="12" fillId="0" borderId="21" xfId="1" applyFont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 textRotation="255"/>
    </xf>
    <xf numFmtId="0" fontId="12" fillId="2" borderId="29" xfId="1" applyFont="1" applyFill="1" applyBorder="1" applyAlignment="1">
      <alignment horizontal="center" vertical="center" textRotation="255"/>
    </xf>
    <xf numFmtId="0" fontId="12" fillId="2" borderId="30" xfId="1" applyFont="1" applyFill="1" applyBorder="1" applyAlignment="1">
      <alignment horizontal="center" vertical="center" textRotation="255"/>
    </xf>
    <xf numFmtId="0" fontId="12" fillId="0" borderId="28" xfId="1" applyFont="1" applyFill="1" applyBorder="1" applyAlignment="1">
      <alignment horizontal="center" vertical="center" textRotation="255"/>
    </xf>
    <xf numFmtId="0" fontId="12" fillId="0" borderId="29" xfId="1" applyFont="1" applyFill="1" applyBorder="1" applyAlignment="1">
      <alignment horizontal="center" vertical="center" textRotation="255"/>
    </xf>
    <xf numFmtId="0" fontId="23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0" fontId="7" fillId="0" borderId="36" xfId="1" applyFont="1" applyBorder="1" applyAlignment="1">
      <alignment horizontal="center" vertical="top" wrapText="1"/>
    </xf>
    <xf numFmtId="0" fontId="7" fillId="0" borderId="37" xfId="1" applyFont="1" applyBorder="1" applyAlignment="1">
      <alignment horizontal="center" vertical="top" wrapText="1"/>
    </xf>
  </cellXfs>
  <cellStyles count="2">
    <cellStyle name="常规" xfId="0" builtinId="0"/>
    <cellStyle name="常规_07第一学期kc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54"/>
  <sheetViews>
    <sheetView tabSelected="1" workbookViewId="0">
      <selection activeCell="A55" sqref="A55"/>
    </sheetView>
  </sheetViews>
  <sheetFormatPr defaultColWidth="9" defaultRowHeight="13.5"/>
  <cols>
    <col min="1" max="1" width="5.25" style="65" customWidth="1"/>
    <col min="2" max="3" width="8.875" style="65" customWidth="1"/>
    <col min="4" max="4" width="10.875" style="65" customWidth="1"/>
    <col min="5" max="6" width="15.625" style="65" customWidth="1"/>
    <col min="7" max="7" width="5.25" style="65" customWidth="1"/>
    <col min="8" max="8" width="6.625" style="65" customWidth="1"/>
    <col min="9" max="9" width="0.375" style="65" hidden="1" customWidth="1"/>
    <col min="10" max="10" width="5.5" style="65" hidden="1" customWidth="1"/>
    <col min="11" max="12" width="27.625" style="65" customWidth="1"/>
    <col min="13" max="13" width="9" style="65"/>
    <col min="14" max="14" width="19.25" style="65" customWidth="1"/>
    <col min="15" max="16384" width="9" style="65"/>
  </cols>
  <sheetData>
    <row r="1" spans="1:14" ht="92.1" customHeight="1">
      <c r="A1" s="85" t="s">
        <v>87</v>
      </c>
      <c r="B1" s="86"/>
      <c r="C1" s="86"/>
      <c r="D1" s="86"/>
      <c r="E1" s="86"/>
      <c r="F1" s="86"/>
      <c r="G1" s="86"/>
      <c r="H1" s="82"/>
      <c r="I1" s="83"/>
      <c r="J1" s="83"/>
      <c r="K1" s="82"/>
      <c r="L1" s="82"/>
    </row>
    <row r="4" spans="1:14">
      <c r="A4" s="87" t="s">
        <v>0</v>
      </c>
      <c r="B4" s="88"/>
      <c r="C4" s="88"/>
      <c r="D4" s="88"/>
      <c r="E4" s="88"/>
      <c r="F4" s="88"/>
      <c r="G4" s="66" t="s">
        <v>1</v>
      </c>
    </row>
    <row r="5" spans="1:14" ht="14.25" customHeight="1">
      <c r="A5" s="95" t="s">
        <v>2</v>
      </c>
      <c r="B5" s="68" t="s">
        <v>3</v>
      </c>
      <c r="C5" s="68" t="s">
        <v>4</v>
      </c>
      <c r="D5" s="68" t="s">
        <v>5</v>
      </c>
      <c r="E5" s="69"/>
      <c r="F5" s="69"/>
      <c r="G5" s="102" t="s">
        <v>6</v>
      </c>
    </row>
    <row r="6" spans="1:14">
      <c r="A6" s="95"/>
      <c r="B6" s="68">
        <f>SUM(C6:E6)</f>
        <v>106</v>
      </c>
      <c r="C6" s="68">
        <v>53</v>
      </c>
      <c r="D6" s="68">
        <v>53</v>
      </c>
      <c r="E6" s="69"/>
      <c r="F6" s="69"/>
      <c r="G6" s="103"/>
    </row>
    <row r="7" spans="1:14">
      <c r="A7" s="96" t="s">
        <v>7</v>
      </c>
      <c r="B7" s="68" t="s">
        <v>3</v>
      </c>
      <c r="C7" s="68" t="s">
        <v>8</v>
      </c>
      <c r="D7" s="68" t="s">
        <v>9</v>
      </c>
      <c r="E7" s="69"/>
      <c r="F7" s="68"/>
      <c r="G7" s="103"/>
      <c r="N7" s="84"/>
    </row>
    <row r="8" spans="1:14">
      <c r="A8" s="95"/>
      <c r="B8" s="68">
        <f>SUM(C8:E8)</f>
        <v>108</v>
      </c>
      <c r="C8" s="68">
        <v>60</v>
      </c>
      <c r="D8" s="68">
        <v>48</v>
      </c>
      <c r="E8" s="69"/>
      <c r="F8" s="68"/>
      <c r="G8" s="103"/>
    </row>
    <row r="9" spans="1:14">
      <c r="A9" s="96" t="s">
        <v>10</v>
      </c>
      <c r="B9" s="68" t="s">
        <v>3</v>
      </c>
      <c r="C9" s="68" t="s">
        <v>11</v>
      </c>
      <c r="D9" s="68" t="s">
        <v>12</v>
      </c>
      <c r="E9" s="68" t="s">
        <v>13</v>
      </c>
      <c r="F9" s="69"/>
      <c r="G9" s="103"/>
    </row>
    <row r="10" spans="1:14">
      <c r="A10" s="95"/>
      <c r="B10" s="68">
        <f>SUM(C10:E10)</f>
        <v>114</v>
      </c>
      <c r="C10" s="68">
        <v>48</v>
      </c>
      <c r="D10" s="68">
        <v>44</v>
      </c>
      <c r="E10" s="68">
        <v>22</v>
      </c>
      <c r="F10" s="69"/>
      <c r="G10" s="104"/>
    </row>
    <row r="11" spans="1:14">
      <c r="A11" s="67"/>
      <c r="B11" s="68"/>
      <c r="C11" s="68"/>
      <c r="D11" s="68"/>
      <c r="E11" s="68"/>
      <c r="F11" s="68"/>
      <c r="G11" s="70"/>
    </row>
    <row r="12" spans="1:14">
      <c r="A12" s="96" t="s">
        <v>14</v>
      </c>
      <c r="B12" s="68" t="s">
        <v>3</v>
      </c>
      <c r="C12" s="71" t="s">
        <v>15</v>
      </c>
      <c r="D12" s="71" t="s">
        <v>16</v>
      </c>
      <c r="E12" s="71" t="s">
        <v>17</v>
      </c>
      <c r="F12" s="71" t="s">
        <v>18</v>
      </c>
      <c r="G12" s="100" t="s">
        <v>19</v>
      </c>
    </row>
    <row r="13" spans="1:14">
      <c r="A13" s="96"/>
      <c r="B13" s="68">
        <f>SUM(C13:F13)</f>
        <v>124</v>
      </c>
      <c r="C13" s="68">
        <v>46</v>
      </c>
      <c r="D13" s="68">
        <v>15</v>
      </c>
      <c r="E13" s="72">
        <v>49</v>
      </c>
      <c r="F13" s="72">
        <v>14</v>
      </c>
      <c r="G13" s="100"/>
    </row>
    <row r="14" spans="1:14" ht="15" thickBot="1">
      <c r="A14" s="73"/>
      <c r="B14" s="74">
        <f>SUM(B6,B8,B10,B13)</f>
        <v>452</v>
      </c>
      <c r="C14" s="75"/>
      <c r="D14" s="75"/>
      <c r="E14" s="75"/>
      <c r="F14" s="75"/>
      <c r="G14" s="76"/>
    </row>
    <row r="16" spans="1:14">
      <c r="A16" s="87" t="s">
        <v>20</v>
      </c>
      <c r="B16" s="88"/>
      <c r="C16" s="88"/>
      <c r="D16" s="88"/>
      <c r="E16" s="88"/>
      <c r="F16" s="88"/>
      <c r="G16" s="66" t="s">
        <v>1</v>
      </c>
    </row>
    <row r="17" spans="1:7">
      <c r="A17" s="95" t="s">
        <v>2</v>
      </c>
      <c r="B17" s="68" t="s">
        <v>3</v>
      </c>
      <c r="C17" s="68" t="s">
        <v>4</v>
      </c>
      <c r="D17" s="68" t="s">
        <v>5</v>
      </c>
      <c r="E17" s="68" t="s">
        <v>8</v>
      </c>
      <c r="F17" s="69"/>
      <c r="G17" s="102" t="s">
        <v>6</v>
      </c>
    </row>
    <row r="18" spans="1:7">
      <c r="A18" s="95"/>
      <c r="B18" s="68">
        <f>SUM(C18:E18)</f>
        <v>166</v>
      </c>
      <c r="C18" s="68">
        <v>53</v>
      </c>
      <c r="D18" s="68">
        <v>53</v>
      </c>
      <c r="E18" s="68">
        <v>60</v>
      </c>
      <c r="F18" s="69"/>
      <c r="G18" s="103"/>
    </row>
    <row r="19" spans="1:7">
      <c r="A19" s="96" t="s">
        <v>7</v>
      </c>
      <c r="B19" s="68" t="s">
        <v>3</v>
      </c>
      <c r="C19" s="68" t="s">
        <v>11</v>
      </c>
      <c r="D19" s="68" t="s">
        <v>9</v>
      </c>
      <c r="E19" s="68" t="s">
        <v>12</v>
      </c>
      <c r="F19" s="68" t="s">
        <v>13</v>
      </c>
      <c r="G19" s="103"/>
    </row>
    <row r="20" spans="1:7">
      <c r="A20" s="95"/>
      <c r="B20" s="68">
        <f>SUM(C20:F20)</f>
        <v>162</v>
      </c>
      <c r="C20" s="68">
        <v>48</v>
      </c>
      <c r="D20" s="68">
        <v>48</v>
      </c>
      <c r="E20" s="68">
        <v>44</v>
      </c>
      <c r="F20" s="68">
        <v>22</v>
      </c>
      <c r="G20" s="103"/>
    </row>
    <row r="21" spans="1:7">
      <c r="A21" s="67"/>
      <c r="B21" s="68"/>
      <c r="C21" s="68"/>
      <c r="D21" s="68"/>
      <c r="E21" s="68"/>
      <c r="F21" s="68"/>
      <c r="G21" s="70"/>
    </row>
    <row r="22" spans="1:7">
      <c r="A22" s="96" t="s">
        <v>10</v>
      </c>
      <c r="B22" s="68" t="s">
        <v>3</v>
      </c>
      <c r="C22" s="71" t="s">
        <v>15</v>
      </c>
      <c r="D22" s="71" t="s">
        <v>16</v>
      </c>
      <c r="E22" s="71" t="s">
        <v>17</v>
      </c>
      <c r="F22" s="71" t="s">
        <v>18</v>
      </c>
      <c r="G22" s="100" t="s">
        <v>19</v>
      </c>
    </row>
    <row r="23" spans="1:7">
      <c r="A23" s="96"/>
      <c r="B23" s="68">
        <f>SUM(C23:F23)</f>
        <v>124</v>
      </c>
      <c r="C23" s="68">
        <v>46</v>
      </c>
      <c r="D23" s="68">
        <v>15</v>
      </c>
      <c r="E23" s="72">
        <v>49</v>
      </c>
      <c r="F23" s="72">
        <v>14</v>
      </c>
      <c r="G23" s="100"/>
    </row>
    <row r="24" spans="1:7" ht="14.25" thickBot="1">
      <c r="A24" s="77"/>
      <c r="B24" s="74">
        <f>SUM(B18,B20,B23)</f>
        <v>452</v>
      </c>
      <c r="C24" s="74"/>
      <c r="D24" s="74"/>
      <c r="E24" s="74"/>
      <c r="F24" s="74"/>
      <c r="G24" s="78"/>
    </row>
    <row r="26" spans="1:7">
      <c r="A26" s="89" t="s">
        <v>21</v>
      </c>
      <c r="B26" s="90"/>
      <c r="C26" s="90"/>
      <c r="D26" s="90"/>
      <c r="E26" s="90"/>
      <c r="F26" s="90"/>
      <c r="G26" s="66" t="s">
        <v>1</v>
      </c>
    </row>
    <row r="27" spans="1:7">
      <c r="A27" s="94" t="s">
        <v>22</v>
      </c>
      <c r="B27" s="68" t="s">
        <v>3</v>
      </c>
      <c r="C27" s="68" t="s">
        <v>17</v>
      </c>
      <c r="D27" s="68" t="s">
        <v>15</v>
      </c>
      <c r="E27" s="68" t="s">
        <v>23</v>
      </c>
      <c r="F27" s="68" t="s">
        <v>24</v>
      </c>
      <c r="G27" s="102" t="s">
        <v>19</v>
      </c>
    </row>
    <row r="28" spans="1:7">
      <c r="A28" s="95"/>
      <c r="B28" s="68">
        <f>SUM(C28:F28)</f>
        <v>72</v>
      </c>
      <c r="C28" s="68">
        <v>33</v>
      </c>
      <c r="D28" s="68">
        <v>25</v>
      </c>
      <c r="E28" s="68">
        <v>9</v>
      </c>
      <c r="F28" s="68">
        <v>5</v>
      </c>
      <c r="G28" s="103"/>
    </row>
    <row r="29" spans="1:7">
      <c r="A29" s="91"/>
      <c r="B29" s="92"/>
      <c r="C29" s="92"/>
      <c r="D29" s="92"/>
      <c r="E29" s="92"/>
      <c r="F29" s="93"/>
      <c r="G29" s="79"/>
    </row>
    <row r="30" spans="1:7">
      <c r="A30" s="98" t="s">
        <v>25</v>
      </c>
      <c r="B30" s="68" t="s">
        <v>3</v>
      </c>
      <c r="C30" s="68" t="s">
        <v>26</v>
      </c>
      <c r="D30" s="68" t="s">
        <v>27</v>
      </c>
      <c r="E30" s="68"/>
      <c r="F30" s="68"/>
      <c r="G30" s="105" t="s">
        <v>6</v>
      </c>
    </row>
    <row r="31" spans="1:7">
      <c r="A31" s="99"/>
      <c r="B31" s="68">
        <f>SUM(C31:F31)</f>
        <v>75</v>
      </c>
      <c r="C31" s="68">
        <v>60</v>
      </c>
      <c r="D31" s="68">
        <v>15</v>
      </c>
      <c r="E31" s="68"/>
      <c r="F31" s="68"/>
      <c r="G31" s="106"/>
    </row>
    <row r="32" spans="1:7">
      <c r="A32" s="98" t="s">
        <v>28</v>
      </c>
      <c r="B32" s="68" t="s">
        <v>3</v>
      </c>
      <c r="C32" s="68" t="s">
        <v>11</v>
      </c>
      <c r="D32" s="68" t="s">
        <v>8</v>
      </c>
      <c r="E32" s="68" t="s">
        <v>29</v>
      </c>
      <c r="F32" s="68"/>
      <c r="G32" s="106"/>
    </row>
    <row r="33" spans="1:7">
      <c r="A33" s="99"/>
      <c r="B33" s="68">
        <f>SUM(C33:F33)</f>
        <v>79</v>
      </c>
      <c r="C33" s="68">
        <v>32</v>
      </c>
      <c r="D33" s="68">
        <v>42</v>
      </c>
      <c r="E33" s="68">
        <v>5</v>
      </c>
      <c r="F33" s="68"/>
      <c r="G33" s="106"/>
    </row>
    <row r="34" spans="1:7">
      <c r="A34" s="94" t="s">
        <v>30</v>
      </c>
      <c r="B34" s="68" t="s">
        <v>3</v>
      </c>
      <c r="C34" s="68" t="s">
        <v>9</v>
      </c>
      <c r="D34" s="68" t="s">
        <v>5</v>
      </c>
      <c r="E34" s="68" t="s">
        <v>12</v>
      </c>
      <c r="F34" s="69"/>
      <c r="G34" s="106"/>
    </row>
    <row r="35" spans="1:7">
      <c r="A35" s="95"/>
      <c r="B35" s="68">
        <f>SUM(C35:F35)</f>
        <v>83</v>
      </c>
      <c r="C35" s="68">
        <v>27</v>
      </c>
      <c r="D35" s="68">
        <v>26</v>
      </c>
      <c r="E35" s="68">
        <v>30</v>
      </c>
      <c r="F35" s="69"/>
      <c r="G35" s="106"/>
    </row>
    <row r="36" spans="1:7">
      <c r="A36" s="94" t="s">
        <v>31</v>
      </c>
      <c r="B36" s="68" t="s">
        <v>3</v>
      </c>
      <c r="C36" s="72" t="s">
        <v>13</v>
      </c>
      <c r="D36" s="68" t="s">
        <v>4</v>
      </c>
      <c r="E36" s="68"/>
      <c r="F36" s="68"/>
      <c r="G36" s="106"/>
    </row>
    <row r="37" spans="1:7">
      <c r="A37" s="95"/>
      <c r="B37" s="68">
        <f>SUM(C37:F37)</f>
        <v>80</v>
      </c>
      <c r="C37" s="68">
        <v>51</v>
      </c>
      <c r="D37" s="68">
        <v>29</v>
      </c>
      <c r="E37" s="68"/>
      <c r="F37" s="68"/>
      <c r="G37" s="106"/>
    </row>
    <row r="38" spans="1:7" ht="14.25" thickBot="1">
      <c r="A38" s="77"/>
      <c r="B38" s="74">
        <f>SUM(B28,,B31,B33,B35,B37)</f>
        <v>389</v>
      </c>
      <c r="C38" s="74"/>
      <c r="D38" s="74"/>
      <c r="E38" s="74"/>
      <c r="F38" s="74"/>
      <c r="G38" s="80"/>
    </row>
    <row r="40" spans="1:7">
      <c r="A40" s="89" t="s">
        <v>32</v>
      </c>
      <c r="B40" s="90"/>
      <c r="C40" s="90"/>
      <c r="D40" s="90"/>
      <c r="E40" s="90"/>
      <c r="F40" s="90"/>
      <c r="G40" s="66" t="s">
        <v>1</v>
      </c>
    </row>
    <row r="41" spans="1:7">
      <c r="A41" s="95" t="s">
        <v>2</v>
      </c>
      <c r="B41" s="68" t="s">
        <v>3</v>
      </c>
      <c r="C41" s="68" t="s">
        <v>8</v>
      </c>
      <c r="D41" s="68" t="s">
        <v>26</v>
      </c>
      <c r="E41" s="68"/>
      <c r="F41" s="68"/>
      <c r="G41" s="97" t="s">
        <v>6</v>
      </c>
    </row>
    <row r="42" spans="1:7">
      <c r="A42" s="95"/>
      <c r="B42" s="68">
        <f>SUM(C42:F42)</f>
        <v>162</v>
      </c>
      <c r="C42" s="68">
        <v>102</v>
      </c>
      <c r="D42" s="68">
        <v>60</v>
      </c>
      <c r="E42" s="68"/>
      <c r="F42" s="68"/>
      <c r="G42" s="97"/>
    </row>
    <row r="43" spans="1:7">
      <c r="A43" s="95" t="s">
        <v>7</v>
      </c>
      <c r="B43" s="68" t="s">
        <v>3</v>
      </c>
      <c r="C43" s="68" t="s">
        <v>9</v>
      </c>
      <c r="D43" s="68" t="s">
        <v>4</v>
      </c>
      <c r="E43" s="69"/>
      <c r="F43" s="68"/>
      <c r="G43" s="97"/>
    </row>
    <row r="44" spans="1:7">
      <c r="A44" s="95"/>
      <c r="B44" s="68">
        <f>SUM(C44:F44)</f>
        <v>157</v>
      </c>
      <c r="C44" s="68">
        <v>75</v>
      </c>
      <c r="D44" s="68">
        <v>82</v>
      </c>
      <c r="E44" s="69"/>
      <c r="F44" s="68"/>
      <c r="G44" s="97"/>
    </row>
    <row r="45" spans="1:7">
      <c r="A45" s="95" t="s">
        <v>10</v>
      </c>
      <c r="B45" s="68" t="s">
        <v>3</v>
      </c>
      <c r="C45" s="68" t="s">
        <v>5</v>
      </c>
      <c r="D45" s="68" t="s">
        <v>13</v>
      </c>
      <c r="E45" s="68" t="s">
        <v>29</v>
      </c>
      <c r="F45" s="69"/>
      <c r="G45" s="97"/>
    </row>
    <row r="46" spans="1:7">
      <c r="A46" s="95"/>
      <c r="B46" s="68">
        <f>SUM(C46:E46)</f>
        <v>157</v>
      </c>
      <c r="C46" s="68">
        <v>79</v>
      </c>
      <c r="D46" s="68">
        <v>73</v>
      </c>
      <c r="E46" s="68">
        <v>5</v>
      </c>
      <c r="F46" s="69"/>
      <c r="G46" s="97"/>
    </row>
    <row r="47" spans="1:7">
      <c r="A47" s="95" t="s">
        <v>14</v>
      </c>
      <c r="B47" s="68" t="s">
        <v>3</v>
      </c>
      <c r="C47" s="68" t="s">
        <v>11</v>
      </c>
      <c r="D47" s="68" t="s">
        <v>12</v>
      </c>
      <c r="E47" s="69"/>
      <c r="F47" s="68"/>
      <c r="G47" s="97"/>
    </row>
    <row r="48" spans="1:7">
      <c r="A48" s="95"/>
      <c r="B48" s="68">
        <f>SUM(C48:D48)</f>
        <v>154</v>
      </c>
      <c r="C48" s="68">
        <v>80</v>
      </c>
      <c r="D48" s="68">
        <v>74</v>
      </c>
      <c r="E48" s="69"/>
      <c r="F48" s="68"/>
      <c r="G48" s="97"/>
    </row>
    <row r="49" spans="1:7">
      <c r="A49" s="95"/>
      <c r="B49" s="101"/>
      <c r="C49" s="101"/>
      <c r="D49" s="101"/>
      <c r="E49" s="101"/>
      <c r="F49" s="101"/>
      <c r="G49" s="81"/>
    </row>
    <row r="50" spans="1:7">
      <c r="A50" s="96" t="s">
        <v>33</v>
      </c>
      <c r="B50" s="68" t="s">
        <v>3</v>
      </c>
      <c r="C50" s="68" t="s">
        <v>15</v>
      </c>
      <c r="D50" s="68" t="s">
        <v>34</v>
      </c>
      <c r="E50" s="68" t="s">
        <v>16</v>
      </c>
      <c r="F50" s="68" t="s">
        <v>35</v>
      </c>
      <c r="G50" s="100" t="s">
        <v>19</v>
      </c>
    </row>
    <row r="51" spans="1:7">
      <c r="A51" s="96"/>
      <c r="B51" s="68">
        <f>SUM(C51:F51)</f>
        <v>125</v>
      </c>
      <c r="C51" s="68">
        <v>71</v>
      </c>
      <c r="D51" s="68">
        <v>34</v>
      </c>
      <c r="E51" s="68">
        <v>18</v>
      </c>
      <c r="F51" s="68">
        <v>2</v>
      </c>
      <c r="G51" s="100"/>
    </row>
    <row r="52" spans="1:7">
      <c r="A52" s="96" t="s">
        <v>36</v>
      </c>
      <c r="B52" s="68" t="s">
        <v>3</v>
      </c>
      <c r="C52" s="68" t="s">
        <v>17</v>
      </c>
      <c r="D52" s="68" t="s">
        <v>37</v>
      </c>
      <c r="E52" s="68" t="s">
        <v>18</v>
      </c>
      <c r="F52" s="69"/>
      <c r="G52" s="100"/>
    </row>
    <row r="53" spans="1:7">
      <c r="A53" s="96"/>
      <c r="B53" s="68">
        <f>SUM(C53:F53)</f>
        <v>130</v>
      </c>
      <c r="C53" s="68">
        <v>82</v>
      </c>
      <c r="D53" s="68">
        <v>34</v>
      </c>
      <c r="E53" s="68">
        <v>14</v>
      </c>
      <c r="F53" s="69"/>
      <c r="G53" s="100"/>
    </row>
    <row r="54" spans="1:7" ht="14.25" thickBot="1">
      <c r="A54" s="77"/>
      <c r="B54" s="74">
        <f>SUM(B42,B44,B48,B51,B53,B46)</f>
        <v>885</v>
      </c>
      <c r="C54" s="74"/>
      <c r="D54" s="74"/>
      <c r="E54" s="74"/>
      <c r="F54" s="74"/>
      <c r="G54" s="80"/>
    </row>
  </sheetData>
  <mergeCells count="33">
    <mergeCell ref="G30:G37"/>
    <mergeCell ref="A45:A46"/>
    <mergeCell ref="A47:A48"/>
    <mergeCell ref="A50:A51"/>
    <mergeCell ref="A17:A18"/>
    <mergeCell ref="A5:A6"/>
    <mergeCell ref="A7:A8"/>
    <mergeCell ref="G41:G48"/>
    <mergeCell ref="A19:A20"/>
    <mergeCell ref="A52:A53"/>
    <mergeCell ref="A41:A42"/>
    <mergeCell ref="A43:A44"/>
    <mergeCell ref="A30:A31"/>
    <mergeCell ref="A32:A33"/>
    <mergeCell ref="A34:A35"/>
    <mergeCell ref="A36:A37"/>
    <mergeCell ref="G50:G53"/>
    <mergeCell ref="A40:F40"/>
    <mergeCell ref="A49:F49"/>
    <mergeCell ref="G17:G20"/>
    <mergeCell ref="G22:G23"/>
    <mergeCell ref="G27:G28"/>
    <mergeCell ref="A22:A23"/>
    <mergeCell ref="A1:G1"/>
    <mergeCell ref="A4:F4"/>
    <mergeCell ref="A16:F16"/>
    <mergeCell ref="A26:F26"/>
    <mergeCell ref="A29:F29"/>
    <mergeCell ref="A27:A28"/>
    <mergeCell ref="A9:A10"/>
    <mergeCell ref="A12:A13"/>
    <mergeCell ref="G5:G10"/>
    <mergeCell ref="G12:G13"/>
  </mergeCells>
  <phoneticPr fontId="20" type="noConversion"/>
  <printOptions horizontalCentered="1"/>
  <pageMargins left="0.70866141732283472" right="0.70866141732283472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18"/>
  <sheetViews>
    <sheetView zoomScale="85" zoomScaleNormal="85" workbookViewId="0">
      <selection activeCell="A17" sqref="A17"/>
    </sheetView>
  </sheetViews>
  <sheetFormatPr defaultColWidth="9" defaultRowHeight="14.25"/>
  <cols>
    <col min="1" max="1" width="6.125" style="3" customWidth="1"/>
    <col min="2" max="2" width="3" style="2" customWidth="1"/>
    <col min="3" max="3" width="7.375" style="2" customWidth="1"/>
    <col min="4" max="4" width="9.625" style="2" customWidth="1"/>
    <col min="5" max="5" width="4" style="2" customWidth="1"/>
    <col min="6" max="6" width="3.375" style="2" customWidth="1"/>
    <col min="7" max="7" width="7.625" style="2" customWidth="1"/>
    <col min="8" max="8" width="9.625" style="2" customWidth="1"/>
    <col min="9" max="9" width="7.25" style="2" customWidth="1"/>
    <col min="10" max="10" width="5" style="2" customWidth="1"/>
    <col min="11" max="11" width="9.625" style="2" customWidth="1"/>
    <col min="12" max="12" width="5.25" style="2" customWidth="1"/>
    <col min="13" max="13" width="4.75" style="2" customWidth="1"/>
    <col min="14" max="14" width="14.5" style="2" customWidth="1"/>
    <col min="15" max="15" width="9.625" style="2" customWidth="1"/>
    <col min="16" max="16" width="3.75" style="2" customWidth="1"/>
    <col min="17" max="17" width="5" style="2" customWidth="1"/>
    <col min="18" max="18" width="11.125" style="2" customWidth="1"/>
    <col min="19" max="19" width="7.625" style="2" customWidth="1"/>
    <col min="20" max="20" width="4.625" style="2" customWidth="1"/>
    <col min="21" max="21" width="3.125" style="2" customWidth="1"/>
    <col min="22" max="16384" width="9" style="2"/>
  </cols>
  <sheetData>
    <row r="1" spans="1:24" ht="21.7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4" s="1" customFormat="1" ht="18">
      <c r="A2" s="4" t="s">
        <v>38</v>
      </c>
      <c r="B2" s="108" t="s">
        <v>39</v>
      </c>
      <c r="C2" s="109"/>
      <c r="D2" s="109"/>
      <c r="E2" s="110"/>
      <c r="F2" s="111" t="s">
        <v>40</v>
      </c>
      <c r="G2" s="109"/>
      <c r="H2" s="109"/>
      <c r="I2" s="112"/>
      <c r="J2" s="113" t="s">
        <v>41</v>
      </c>
      <c r="K2" s="114"/>
      <c r="L2" s="114"/>
      <c r="M2" s="115"/>
      <c r="N2" s="108" t="s">
        <v>42</v>
      </c>
      <c r="O2" s="109"/>
      <c r="P2" s="109"/>
      <c r="Q2" s="112"/>
      <c r="R2" s="113" t="s">
        <v>43</v>
      </c>
      <c r="S2" s="114"/>
      <c r="T2" s="114"/>
      <c r="U2" s="115"/>
    </row>
    <row r="3" spans="1:24" s="1" customFormat="1" ht="36">
      <c r="A3" s="122" t="s">
        <v>44</v>
      </c>
      <c r="B3" s="26"/>
      <c r="C3" s="36" t="s">
        <v>45</v>
      </c>
      <c r="D3" s="37" t="s">
        <v>46</v>
      </c>
      <c r="E3" s="38"/>
      <c r="F3" s="26"/>
      <c r="G3" s="39"/>
      <c r="H3" s="37" t="s">
        <v>46</v>
      </c>
      <c r="I3" s="38"/>
      <c r="J3" s="26"/>
      <c r="K3" s="36" t="s">
        <v>45</v>
      </c>
      <c r="L3" s="39"/>
      <c r="M3" s="38"/>
      <c r="N3" s="57" t="s">
        <v>47</v>
      </c>
      <c r="O3" s="53" t="s">
        <v>48</v>
      </c>
      <c r="P3" s="39"/>
      <c r="Q3" s="38"/>
      <c r="R3" s="57" t="s">
        <v>47</v>
      </c>
      <c r="S3" s="39"/>
      <c r="T3" s="39"/>
      <c r="U3" s="38"/>
    </row>
    <row r="4" spans="1:24" s="1" customFormat="1" ht="24.75">
      <c r="A4" s="123"/>
      <c r="B4" s="28"/>
      <c r="C4" s="40" t="s">
        <v>49</v>
      </c>
      <c r="D4" s="41" t="s">
        <v>50</v>
      </c>
      <c r="E4" s="42"/>
      <c r="F4" s="28"/>
      <c r="G4" s="43"/>
      <c r="H4" s="41" t="s">
        <v>50</v>
      </c>
      <c r="I4" s="42"/>
      <c r="J4" s="28"/>
      <c r="K4" s="40" t="s">
        <v>49</v>
      </c>
      <c r="L4" s="43"/>
      <c r="M4" s="42"/>
      <c r="N4" s="58" t="s">
        <v>83</v>
      </c>
      <c r="O4" s="54" t="s">
        <v>51</v>
      </c>
      <c r="P4" s="43"/>
      <c r="Q4" s="42"/>
      <c r="R4" s="58" t="s">
        <v>83</v>
      </c>
      <c r="S4" s="43"/>
      <c r="T4" s="43"/>
      <c r="U4" s="42"/>
    </row>
    <row r="5" spans="1:24" s="1" customFormat="1" ht="48">
      <c r="A5" s="123"/>
      <c r="B5" s="28"/>
      <c r="C5" s="44" t="s">
        <v>52</v>
      </c>
      <c r="D5" s="45" t="s">
        <v>79</v>
      </c>
      <c r="E5" s="46"/>
      <c r="F5" s="28"/>
      <c r="G5" s="47"/>
      <c r="H5" s="45" t="s">
        <v>81</v>
      </c>
      <c r="I5" s="46"/>
      <c r="J5" s="28"/>
      <c r="K5" s="44" t="s">
        <v>53</v>
      </c>
      <c r="L5" s="47"/>
      <c r="M5" s="46"/>
      <c r="N5" s="58" t="s">
        <v>54</v>
      </c>
      <c r="O5" s="55" t="s">
        <v>53</v>
      </c>
      <c r="P5" s="47"/>
      <c r="Q5" s="46"/>
      <c r="R5" s="58" t="s">
        <v>55</v>
      </c>
      <c r="S5" s="47"/>
      <c r="T5" s="47"/>
      <c r="U5" s="46"/>
    </row>
    <row r="6" spans="1:24" s="1" customFormat="1" ht="36">
      <c r="A6" s="123" t="s">
        <v>56</v>
      </c>
      <c r="B6" s="28"/>
      <c r="C6" s="44" t="s">
        <v>45</v>
      </c>
      <c r="D6" s="45" t="s">
        <v>46</v>
      </c>
      <c r="E6" s="48"/>
      <c r="F6" s="28"/>
      <c r="G6" s="47"/>
      <c r="H6" s="45" t="s">
        <v>46</v>
      </c>
      <c r="I6" s="48"/>
      <c r="J6" s="28"/>
      <c r="K6" s="44" t="s">
        <v>45</v>
      </c>
      <c r="L6" s="47"/>
      <c r="M6" s="48"/>
      <c r="N6" s="59" t="s">
        <v>47</v>
      </c>
      <c r="O6" s="55" t="s">
        <v>48</v>
      </c>
      <c r="P6" s="47"/>
      <c r="Q6" s="48"/>
      <c r="R6" s="59" t="s">
        <v>47</v>
      </c>
      <c r="S6" s="47"/>
      <c r="T6" s="47"/>
      <c r="U6" s="48"/>
    </row>
    <row r="7" spans="1:24" s="1" customFormat="1" ht="24.75">
      <c r="A7" s="123"/>
      <c r="B7" s="30"/>
      <c r="C7" s="40" t="s">
        <v>49</v>
      </c>
      <c r="D7" s="41" t="s">
        <v>50</v>
      </c>
      <c r="E7" s="48"/>
      <c r="F7" s="30"/>
      <c r="G7" s="43"/>
      <c r="H7" s="41" t="s">
        <v>50</v>
      </c>
      <c r="I7" s="48"/>
      <c r="J7" s="30"/>
      <c r="K7" s="40" t="s">
        <v>49</v>
      </c>
      <c r="L7" s="43"/>
      <c r="M7" s="48"/>
      <c r="N7" s="58" t="s">
        <v>83</v>
      </c>
      <c r="O7" s="54" t="s">
        <v>51</v>
      </c>
      <c r="P7" s="43"/>
      <c r="Q7" s="48"/>
      <c r="R7" s="58" t="s">
        <v>83</v>
      </c>
      <c r="S7" s="43"/>
      <c r="T7" s="43"/>
      <c r="U7" s="48"/>
    </row>
    <row r="8" spans="1:24" s="1" customFormat="1" ht="48">
      <c r="A8" s="124"/>
      <c r="B8" s="32"/>
      <c r="C8" s="49" t="s">
        <v>52</v>
      </c>
      <c r="D8" s="50" t="s">
        <v>82</v>
      </c>
      <c r="E8" s="51"/>
      <c r="F8" s="32"/>
      <c r="G8" s="52"/>
      <c r="H8" s="50" t="s">
        <v>80</v>
      </c>
      <c r="I8" s="51"/>
      <c r="J8" s="32"/>
      <c r="K8" s="49" t="s">
        <v>53</v>
      </c>
      <c r="L8" s="52"/>
      <c r="M8" s="51"/>
      <c r="N8" s="60" t="s">
        <v>54</v>
      </c>
      <c r="O8" s="56" t="s">
        <v>53</v>
      </c>
      <c r="P8" s="52"/>
      <c r="Q8" s="51"/>
      <c r="R8" s="60" t="s">
        <v>55</v>
      </c>
      <c r="S8" s="52"/>
      <c r="T8" s="52"/>
      <c r="U8" s="51"/>
    </row>
    <row r="9" spans="1:24" s="1" customFormat="1">
      <c r="A9" s="116" t="s">
        <v>57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</row>
    <row r="10" spans="1:24" s="1" customFormat="1" ht="48">
      <c r="A10" s="122" t="s">
        <v>58</v>
      </c>
      <c r="B10" s="26"/>
      <c r="C10" s="39"/>
      <c r="D10" s="37" t="s">
        <v>59</v>
      </c>
      <c r="E10" s="38"/>
      <c r="F10" s="26"/>
      <c r="G10" s="53" t="s">
        <v>48</v>
      </c>
      <c r="H10" s="39"/>
      <c r="I10" s="61" t="s">
        <v>59</v>
      </c>
      <c r="J10" s="26"/>
      <c r="K10" s="53" t="s">
        <v>48</v>
      </c>
      <c r="L10" s="39"/>
      <c r="M10" s="38"/>
      <c r="N10" s="57" t="s">
        <v>47</v>
      </c>
      <c r="O10" s="39"/>
      <c r="P10" s="39"/>
      <c r="Q10" s="38"/>
      <c r="R10" s="26"/>
      <c r="S10" s="53" t="s">
        <v>48</v>
      </c>
      <c r="T10" s="39"/>
      <c r="U10" s="38"/>
      <c r="X10" s="35"/>
    </row>
    <row r="11" spans="1:24" s="1" customFormat="1" ht="24.75">
      <c r="A11" s="123"/>
      <c r="B11" s="28"/>
      <c r="C11" s="43"/>
      <c r="D11" s="41" t="s">
        <v>60</v>
      </c>
      <c r="E11" s="42"/>
      <c r="F11" s="28"/>
      <c r="G11" s="54" t="s">
        <v>61</v>
      </c>
      <c r="H11" s="43"/>
      <c r="I11" s="62" t="s">
        <v>60</v>
      </c>
      <c r="J11" s="28"/>
      <c r="K11" s="54" t="s">
        <v>61</v>
      </c>
      <c r="L11" s="43"/>
      <c r="M11" s="42"/>
      <c r="N11" s="58" t="s">
        <v>83</v>
      </c>
      <c r="O11" s="43"/>
      <c r="P11" s="43"/>
      <c r="Q11" s="42"/>
      <c r="R11" s="28"/>
      <c r="S11" s="54" t="s">
        <v>62</v>
      </c>
      <c r="T11" s="43"/>
      <c r="U11" s="42"/>
    </row>
    <row r="12" spans="1:24" s="1" customFormat="1" ht="36">
      <c r="A12" s="123"/>
      <c r="B12" s="28"/>
      <c r="C12" s="47"/>
      <c r="D12" s="45" t="s">
        <v>79</v>
      </c>
      <c r="E12" s="46"/>
      <c r="F12" s="28"/>
      <c r="G12" s="55" t="s">
        <v>63</v>
      </c>
      <c r="H12" s="47"/>
      <c r="I12" s="63" t="s">
        <v>81</v>
      </c>
      <c r="J12" s="28"/>
      <c r="K12" s="55" t="s">
        <v>64</v>
      </c>
      <c r="L12" s="47"/>
      <c r="M12" s="46"/>
      <c r="N12" s="58" t="s">
        <v>65</v>
      </c>
      <c r="O12" s="47"/>
      <c r="P12" s="47"/>
      <c r="Q12" s="46"/>
      <c r="R12" s="28"/>
      <c r="S12" s="55" t="s">
        <v>52</v>
      </c>
      <c r="T12" s="47"/>
      <c r="U12" s="46"/>
    </row>
    <row r="13" spans="1:24" s="1" customFormat="1" ht="48">
      <c r="A13" s="123" t="s">
        <v>66</v>
      </c>
      <c r="B13" s="28"/>
      <c r="C13" s="47"/>
      <c r="D13" s="45" t="s">
        <v>59</v>
      </c>
      <c r="E13" s="48"/>
      <c r="F13" s="28"/>
      <c r="G13" s="55" t="s">
        <v>48</v>
      </c>
      <c r="H13" s="47"/>
      <c r="I13" s="63" t="s">
        <v>59</v>
      </c>
      <c r="J13" s="28"/>
      <c r="K13" s="55" t="s">
        <v>48</v>
      </c>
      <c r="L13" s="47"/>
      <c r="M13" s="48"/>
      <c r="N13" s="59" t="s">
        <v>47</v>
      </c>
      <c r="O13" s="47"/>
      <c r="P13" s="47"/>
      <c r="Q13" s="48"/>
      <c r="R13" s="28"/>
      <c r="S13" s="55" t="s">
        <v>48</v>
      </c>
      <c r="T13" s="47"/>
      <c r="U13" s="48"/>
    </row>
    <row r="14" spans="1:24" s="1" customFormat="1" ht="24.75">
      <c r="A14" s="123"/>
      <c r="B14" s="30"/>
      <c r="C14" s="43"/>
      <c r="D14" s="41" t="s">
        <v>60</v>
      </c>
      <c r="E14" s="48"/>
      <c r="F14" s="30"/>
      <c r="G14" s="54" t="s">
        <v>61</v>
      </c>
      <c r="H14" s="43"/>
      <c r="I14" s="63" t="s">
        <v>67</v>
      </c>
      <c r="J14" s="30"/>
      <c r="K14" s="54" t="s">
        <v>61</v>
      </c>
      <c r="L14" s="43"/>
      <c r="M14" s="48"/>
      <c r="N14" s="58" t="s">
        <v>83</v>
      </c>
      <c r="O14" s="43"/>
      <c r="P14" s="43"/>
      <c r="Q14" s="48"/>
      <c r="R14" s="30"/>
      <c r="S14" s="54" t="s">
        <v>62</v>
      </c>
      <c r="T14" s="43"/>
      <c r="U14" s="48"/>
    </row>
    <row r="15" spans="1:24" s="1" customFormat="1" ht="36">
      <c r="A15" s="124"/>
      <c r="B15" s="32"/>
      <c r="C15" s="52"/>
      <c r="D15" s="50" t="s">
        <v>82</v>
      </c>
      <c r="E15" s="51"/>
      <c r="F15" s="32"/>
      <c r="G15" s="56" t="s">
        <v>63</v>
      </c>
      <c r="H15" s="52"/>
      <c r="I15" s="64" t="s">
        <v>80</v>
      </c>
      <c r="J15" s="32"/>
      <c r="K15" s="56" t="s">
        <v>64</v>
      </c>
      <c r="L15" s="52"/>
      <c r="M15" s="51"/>
      <c r="N15" s="60" t="s">
        <v>65</v>
      </c>
      <c r="O15" s="52"/>
      <c r="P15" s="52"/>
      <c r="Q15" s="51"/>
      <c r="R15" s="32"/>
      <c r="S15" s="56" t="s">
        <v>52</v>
      </c>
      <c r="T15" s="52"/>
      <c r="U15" s="51"/>
    </row>
    <row r="16" spans="1:24" ht="24.75" customHeight="1">
      <c r="A16" s="119" t="s">
        <v>85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1"/>
    </row>
    <row r="17" spans="1:21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</sheetData>
  <mergeCells count="12">
    <mergeCell ref="A9:U9"/>
    <mergeCell ref="A16:U16"/>
    <mergeCell ref="A3:A5"/>
    <mergeCell ref="A6:A8"/>
    <mergeCell ref="A10:A12"/>
    <mergeCell ref="A13:A15"/>
    <mergeCell ref="A1:U1"/>
    <mergeCell ref="B2:E2"/>
    <mergeCell ref="F2:I2"/>
    <mergeCell ref="J2:M2"/>
    <mergeCell ref="N2:Q2"/>
    <mergeCell ref="R2:U2"/>
  </mergeCells>
  <phoneticPr fontId="20" type="noConversion"/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18"/>
  <sheetViews>
    <sheetView workbookViewId="0">
      <selection activeCell="A16" sqref="A1:F16"/>
    </sheetView>
  </sheetViews>
  <sheetFormatPr defaultColWidth="9" defaultRowHeight="14.25"/>
  <cols>
    <col min="1" max="1" width="6.125" style="3" customWidth="1"/>
    <col min="2" max="6" width="23.75" style="2" customWidth="1"/>
    <col min="7" max="16384" width="9" style="2"/>
  </cols>
  <sheetData>
    <row r="1" spans="1:9" ht="29.25" thickBot="1">
      <c r="A1" s="125" t="s">
        <v>68</v>
      </c>
      <c r="B1" s="125"/>
      <c r="C1" s="125"/>
      <c r="D1" s="125"/>
      <c r="E1" s="125"/>
      <c r="F1" s="125"/>
    </row>
    <row r="2" spans="1:9" s="1" customFormat="1" ht="18.75" thickBot="1">
      <c r="A2" s="4" t="s">
        <v>38</v>
      </c>
      <c r="B2" s="5" t="s">
        <v>39</v>
      </c>
      <c r="C2" s="6" t="s">
        <v>40</v>
      </c>
      <c r="D2" s="7" t="s">
        <v>41</v>
      </c>
      <c r="E2" s="5" t="s">
        <v>42</v>
      </c>
      <c r="F2" s="8" t="s">
        <v>43</v>
      </c>
    </row>
    <row r="3" spans="1:9" s="1" customFormat="1" ht="24">
      <c r="A3" s="122" t="s">
        <v>44</v>
      </c>
      <c r="B3" s="9"/>
      <c r="C3" s="10" t="s">
        <v>47</v>
      </c>
      <c r="D3" s="9"/>
      <c r="E3" s="11" t="s">
        <v>45</v>
      </c>
      <c r="F3" s="12" t="s">
        <v>46</v>
      </c>
    </row>
    <row r="4" spans="1:9" s="1" customFormat="1" ht="24.75">
      <c r="A4" s="123"/>
      <c r="B4" s="13"/>
      <c r="C4" s="58" t="s">
        <v>84</v>
      </c>
      <c r="D4" s="13"/>
      <c r="E4" s="15" t="s">
        <v>49</v>
      </c>
      <c r="F4" s="16" t="s">
        <v>50</v>
      </c>
    </row>
    <row r="5" spans="1:9" s="1" customFormat="1" ht="24">
      <c r="A5" s="123"/>
      <c r="B5" s="13"/>
      <c r="C5" s="14" t="s">
        <v>69</v>
      </c>
      <c r="D5" s="13"/>
      <c r="E5" s="17" t="s">
        <v>70</v>
      </c>
      <c r="F5" s="18" t="s">
        <v>71</v>
      </c>
    </row>
    <row r="6" spans="1:9" s="1" customFormat="1" ht="24">
      <c r="A6" s="123" t="s">
        <v>56</v>
      </c>
      <c r="B6" s="13"/>
      <c r="C6" s="19" t="s">
        <v>47</v>
      </c>
      <c r="D6" s="13"/>
      <c r="E6" s="17" t="s">
        <v>45</v>
      </c>
      <c r="F6" s="18" t="s">
        <v>59</v>
      </c>
    </row>
    <row r="7" spans="1:9" s="1" customFormat="1" ht="24.75">
      <c r="A7" s="123"/>
      <c r="B7" s="20"/>
      <c r="C7" s="58" t="s">
        <v>84</v>
      </c>
      <c r="D7" s="20"/>
      <c r="E7" s="15" t="s">
        <v>49</v>
      </c>
      <c r="F7" s="16" t="s">
        <v>60</v>
      </c>
    </row>
    <row r="8" spans="1:9" s="1" customFormat="1" ht="24.75" thickBot="1">
      <c r="A8" s="124"/>
      <c r="B8" s="21"/>
      <c r="C8" s="22" t="s">
        <v>69</v>
      </c>
      <c r="D8" s="21"/>
      <c r="E8" s="23" t="s">
        <v>70</v>
      </c>
      <c r="F8" s="24" t="s">
        <v>71</v>
      </c>
    </row>
    <row r="9" spans="1:9" s="1" customFormat="1" ht="22.5" customHeight="1" thickBot="1">
      <c r="A9" s="116" t="s">
        <v>57</v>
      </c>
      <c r="B9" s="117"/>
      <c r="C9" s="117"/>
      <c r="D9" s="117"/>
      <c r="E9" s="117"/>
      <c r="F9" s="118"/>
    </row>
    <row r="10" spans="1:9" s="1" customFormat="1" ht="24">
      <c r="A10" s="122" t="s">
        <v>58</v>
      </c>
      <c r="B10" s="9"/>
      <c r="C10" s="25" t="s">
        <v>72</v>
      </c>
      <c r="D10" s="25" t="s">
        <v>73</v>
      </c>
      <c r="E10" s="26"/>
      <c r="F10" s="9"/>
      <c r="I10" s="35"/>
    </row>
    <row r="11" spans="1:9" s="1" customFormat="1" ht="24.75">
      <c r="A11" s="123"/>
      <c r="B11" s="13"/>
      <c r="C11" s="27" t="s">
        <v>74</v>
      </c>
      <c r="D11" s="27" t="s">
        <v>74</v>
      </c>
      <c r="E11" s="28"/>
      <c r="F11" s="13"/>
    </row>
    <row r="12" spans="1:9" s="1" customFormat="1">
      <c r="A12" s="123"/>
      <c r="B12" s="13"/>
      <c r="C12" s="29" t="s">
        <v>75</v>
      </c>
      <c r="D12" s="29" t="s">
        <v>76</v>
      </c>
      <c r="E12" s="28"/>
      <c r="F12" s="13"/>
    </row>
    <row r="13" spans="1:9" s="1" customFormat="1" ht="29.25" customHeight="1">
      <c r="A13" s="123" t="s">
        <v>66</v>
      </c>
      <c r="B13" s="13"/>
      <c r="C13" s="29" t="s">
        <v>73</v>
      </c>
      <c r="D13" s="29" t="s">
        <v>77</v>
      </c>
      <c r="E13" s="28"/>
      <c r="F13" s="13"/>
    </row>
    <row r="14" spans="1:9" s="1" customFormat="1" ht="24.75">
      <c r="A14" s="123"/>
      <c r="B14" s="20"/>
      <c r="C14" s="27" t="s">
        <v>74</v>
      </c>
      <c r="D14" s="27" t="s">
        <v>74</v>
      </c>
      <c r="E14" s="30"/>
      <c r="F14" s="20"/>
    </row>
    <row r="15" spans="1:9" s="1" customFormat="1" ht="15" thickBot="1">
      <c r="A15" s="124"/>
      <c r="B15" s="21"/>
      <c r="C15" s="31" t="s">
        <v>75</v>
      </c>
      <c r="D15" s="31" t="s">
        <v>76</v>
      </c>
      <c r="E15" s="32"/>
      <c r="F15" s="21"/>
    </row>
    <row r="16" spans="1:9" ht="24.75" customHeight="1" thickBot="1">
      <c r="A16" s="126" t="s">
        <v>78</v>
      </c>
      <c r="B16" s="127"/>
      <c r="C16" s="127"/>
      <c r="D16" s="127"/>
      <c r="E16" s="127"/>
      <c r="F16" s="128"/>
    </row>
    <row r="17" spans="1:6">
      <c r="A17" s="33"/>
      <c r="B17" s="34"/>
      <c r="C17" s="34"/>
      <c r="D17" s="34"/>
      <c r="E17" s="34"/>
      <c r="F17" s="34"/>
    </row>
    <row r="18" spans="1:6">
      <c r="A18" s="33"/>
      <c r="B18" s="34"/>
      <c r="C18" s="34"/>
      <c r="D18" s="34"/>
      <c r="E18" s="34"/>
      <c r="F18" s="34"/>
    </row>
  </sheetData>
  <mergeCells count="7">
    <mergeCell ref="A1:F1"/>
    <mergeCell ref="A9:F9"/>
    <mergeCell ref="A16:F16"/>
    <mergeCell ref="A3:A5"/>
    <mergeCell ref="A6:A8"/>
    <mergeCell ref="A10:A12"/>
    <mergeCell ref="A13:A15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分班情况</vt:lpstr>
      <vt:lpstr>新城校区课程表</vt:lpstr>
      <vt:lpstr>金川校区课程表</vt:lpstr>
      <vt:lpstr>分班情况!Print_Area</vt:lpstr>
      <vt:lpstr>金川校区课程表!Print_Area</vt:lpstr>
      <vt:lpstr>新城校区课程表!Print_Area</vt:lpstr>
    </vt:vector>
  </TitlesOfParts>
  <Company>RePaiK.Com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GMS-IMUT</cp:lastModifiedBy>
  <cp:lastPrinted>2019-12-31T03:18:46Z</cp:lastPrinted>
  <dcterms:created xsi:type="dcterms:W3CDTF">2019-12-04T08:24:00Z</dcterms:created>
  <dcterms:modified xsi:type="dcterms:W3CDTF">2019-12-31T03:20:58Z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